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3ER. TRIM-2022\"/>
    </mc:Choice>
  </mc:AlternateContent>
  <bookViews>
    <workbookView xWindow="-108" yWindow="-108" windowWidth="16608" windowHeight="9432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7" l="1"/>
  <c r="G72" i="7" l="1"/>
  <c r="G47" i="7"/>
  <c r="G24" i="7"/>
  <c r="G89" i="7" l="1"/>
  <c r="G79" i="7"/>
  <c r="G77" i="7"/>
  <c r="G90" i="7" l="1"/>
  <c r="O60" i="5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 s="1"/>
  <c r="O66" i="5" s="1"/>
  <c r="P14" i="5"/>
  <c r="Q14" i="5"/>
  <c r="R14" i="5"/>
  <c r="S14" i="5"/>
  <c r="M14" i="5"/>
  <c r="K68" i="5"/>
  <c r="J68" i="5"/>
  <c r="C64" i="5"/>
  <c r="J64" i="5" s="1"/>
  <c r="N57" i="5"/>
  <c r="N54" i="5"/>
  <c r="N60" i="5" s="1"/>
  <c r="M57" i="5"/>
  <c r="M54" i="5"/>
  <c r="N49" i="5"/>
  <c r="M49" i="5"/>
  <c r="M51" i="5" s="1"/>
  <c r="M60" i="5" l="1"/>
  <c r="R62" i="5"/>
  <c r="P62" i="5"/>
  <c r="Q62" i="5"/>
  <c r="S62" i="5"/>
  <c r="T48" i="5"/>
  <c r="N51" i="5"/>
  <c r="M62" i="5"/>
  <c r="N62" i="5"/>
</calcChain>
</file>

<file path=xl/sharedStrings.xml><?xml version="1.0" encoding="utf-8"?>
<sst xmlns="http://schemas.openxmlformats.org/spreadsheetml/2006/main" count="547" uniqueCount="281">
  <si>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</si>
  <si>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</si>
  <si>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</si>
  <si>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</si>
  <si>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</si>
  <si>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</si>
  <si>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</si>
  <si>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</si>
  <si>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</si>
  <si>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</si>
  <si>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</si>
  <si>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</si>
  <si>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</si>
  <si>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</si>
  <si>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</si>
  <si>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</si>
  <si>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</si>
  <si>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</si>
  <si>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</si>
  <si>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</si>
  <si>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</si>
  <si>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</si>
  <si>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</si>
  <si>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</si>
  <si>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</si>
  <si>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</si>
  <si>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</si>
  <si>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</si>
  <si>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</si>
  <si>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</si>
  <si>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</si>
  <si>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</si>
  <si>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</si>
  <si>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</si>
  <si>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</si>
  <si>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</si>
  <si>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</si>
  <si>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</si>
  <si>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</si>
  <si>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</si>
  <si>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</si>
  <si>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</si>
  <si>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</si>
  <si>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</si>
  <si>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</si>
  <si>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</si>
  <si>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</si>
  <si>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</si>
  <si>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</si>
  <si>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</si>
  <si>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</si>
  <si>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</si>
  <si>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</si>
  <si>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</si>
  <si>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</si>
  <si>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</si>
  <si>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</si>
  <si>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</si>
  <si>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</si>
  <si>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</si>
  <si>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</si>
  <si>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</si>
  <si>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</si>
  <si>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</si>
  <si>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</si>
  <si>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</si>
  <si>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</si>
  <si>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</si>
  <si>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</si>
  <si>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</si>
  <si>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</si>
  <si>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</si>
  <si>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</si>
  <si>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</si>
  <si>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</si>
  <si>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</si>
  <si>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</si>
  <si>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</si>
  <si>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</si>
  <si>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</si>
  <si>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</si>
  <si>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</si>
  <si>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</si>
  <si>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</si>
  <si>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</si>
  <si>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</si>
  <si>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</si>
  <si>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</si>
  <si>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</si>
  <si>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</si>
  <si>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</si>
  <si>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</si>
  <si>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</si>
  <si>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</si>
  <si>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</si>
  <si>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</si>
  <si>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</si>
  <si>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</si>
  <si>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</si>
  <si>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</si>
  <si>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</si>
  <si>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</si>
  <si>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</si>
  <si>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</si>
  <si>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</si>
  <si>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</si>
  <si>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</si>
  <si>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</si>
  <si>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</si>
  <si>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</si>
  <si>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</si>
  <si>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</si>
  <si>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</si>
  <si>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</si>
  <si>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</si>
  <si>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</si>
  <si>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</si>
  <si>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</si>
  <si>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</si>
  <si>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</si>
  <si>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</si>
  <si>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</si>
  <si>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</si>
  <si>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</si>
  <si>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</si>
  <si>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</si>
  <si>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</si>
  <si>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</si>
  <si>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</si>
  <si>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</si>
  <si>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</si>
  <si>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</si>
  <si>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</si>
  <si>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</si>
  <si>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</si>
  <si>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</si>
  <si>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</si>
  <si>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</si>
  <si>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</si>
  <si>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</si>
  <si>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</si>
  <si>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</si>
  <si>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</si>
  <si>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</si>
  <si>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</si>
  <si>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</si>
  <si>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</si>
  <si>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</si>
  <si>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</si>
  <si>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</si>
  <si>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</si>
  <si>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</si>
  <si>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</si>
  <si>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</si>
  <si>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</si>
  <si>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</si>
  <si>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</si>
  <si>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</si>
  <si>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</si>
  <si>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</si>
  <si>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</si>
  <si>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</si>
  <si>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</si>
  <si>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</si>
  <si>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</si>
  <si>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</si>
  <si>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</si>
  <si>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</si>
  <si>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</si>
  <si>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</si>
  <si>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</si>
  <si>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</si>
  <si>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</si>
  <si>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</si>
  <si>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</si>
  <si>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</si>
  <si>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</si>
  <si>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</si>
  <si>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</si>
  <si>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</si>
  <si>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</si>
  <si>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</si>
  <si>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</si>
  <si>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</si>
  <si>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</si>
  <si>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</si>
  <si>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</si>
  <si>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</si>
  <si>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</si>
  <si>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</si>
  <si>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</si>
  <si>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</si>
  <si>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</si>
  <si>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</si>
  <si>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</si>
  <si>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</si>
  <si>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</si>
  <si>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</si>
  <si>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</si>
  <si>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</si>
  <si>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</si>
  <si>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</si>
  <si>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</si>
  <si>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</si>
  <si>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</si>
  <si>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</si>
  <si>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</si>
  <si>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</si>
  <si>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</si>
  <si>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</si>
  <si>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</si>
  <si>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</si>
  <si>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</si>
  <si>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</si>
  <si>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3261    Arrendamiento Maquinaria y equipo</t>
  </si>
  <si>
    <t xml:space="preserve">    3321    Servicios de diseño</t>
  </si>
  <si>
    <t xml:space="preserve">    3391    Servicios  Profesionales</t>
  </si>
  <si>
    <t xml:space="preserve">    3511    Construcción y mantenimiento de Inmuebles</t>
  </si>
  <si>
    <t>*   3000 Servicios Generales</t>
  </si>
  <si>
    <t xml:space="preserve">    4411    Gasto Actividades Culturales</t>
  </si>
  <si>
    <t xml:space="preserve">    4481    Ayudas Desastres naturales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</si>
  <si>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</si>
  <si>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</si>
  <si>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</si>
  <si>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</si>
  <si>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9113    Amortización Obras con Sentido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</si>
  <si>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</si>
  <si>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</si>
  <si>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</si>
  <si>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</si>
  <si>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</si>
  <si>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</si>
  <si>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</si>
  <si>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</si>
  <si>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2961    Ref. Eq. Transporte</t>
  </si>
  <si>
    <t xml:space="preserve">    3981    Impuestos s Nómina</t>
  </si>
  <si>
    <t xml:space="preserve">    3551    Mantto Vehic</t>
  </si>
  <si>
    <t xml:space="preserve">    3441    Seg Resp Patrim</t>
  </si>
  <si>
    <t xml:space="preserve">    3341    Servicio  Capacitación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</si>
  <si>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</si>
  <si>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</si>
  <si>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</si>
  <si>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</si>
  <si>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   1431   Ahorro p retiro</t>
  </si>
  <si>
    <t xml:space="preserve">    1531   Prestaciones Retiro</t>
  </si>
  <si>
    <t xml:space="preserve">    1542   Canasta Basica</t>
  </si>
  <si>
    <t xml:space="preserve">    3161    Serv. Telecomunicac.</t>
  </si>
  <si>
    <t xml:space="preserve">    3252    ArrendVehic. ServAdmon</t>
  </si>
  <si>
    <t xml:space="preserve"> </t>
  </si>
  <si>
    <t xml:space="preserve">    2111    Mat. Y útiles oficina</t>
  </si>
  <si>
    <t xml:space="preserve">    2141    Mat y útiles Tec i</t>
  </si>
  <si>
    <t xml:space="preserve">    2161    Material de limpeza</t>
  </si>
  <si>
    <t xml:space="preserve">    2212    Productos Alim instal</t>
  </si>
  <si>
    <t xml:space="preserve">    2421    Mat. Constr Concret</t>
  </si>
  <si>
    <t xml:space="preserve">    2461    Mat. Electr.</t>
  </si>
  <si>
    <t xml:space="preserve">    2471    Estruct y manufact.</t>
  </si>
  <si>
    <t xml:space="preserve">    2491    Materiales diversos</t>
  </si>
  <si>
    <t xml:space="preserve">    2531    Medicinas y prod f.</t>
  </si>
  <si>
    <t xml:space="preserve">    2612    Combust p Serv Pub</t>
  </si>
  <si>
    <t xml:space="preserve">    3181    Serv. Postal</t>
  </si>
  <si>
    <t xml:space="preserve">    3591    Serv. Jardinería</t>
  </si>
  <si>
    <t xml:space="preserve">    3721    Pasajes terr. Nac.</t>
  </si>
  <si>
    <t xml:space="preserve">    3751    Viáticos nacionales</t>
  </si>
  <si>
    <t xml:space="preserve">    3921    Otros imptos y der.</t>
  </si>
  <si>
    <t xml:space="preserve">    3961    Impuestos S. nóminas</t>
  </si>
  <si>
    <t>*   5000 Bienes Muebles</t>
  </si>
  <si>
    <t xml:space="preserve">    5691    Otros Equipos</t>
  </si>
  <si>
    <t>Periodo (Julio - Septiembre de 2022)</t>
  </si>
  <si>
    <t xml:space="preserve">    2112    Equipos  Men Oficina</t>
  </si>
  <si>
    <t xml:space="preserve">    2411    Mat. Constr Mineral</t>
  </si>
  <si>
    <t xml:space="preserve">    2541    Mat acc y sum Med</t>
  </si>
  <si>
    <t xml:space="preserve">    2711    Vestuario y Uniformes</t>
  </si>
  <si>
    <t xml:space="preserve">    2741    Productos Textiles</t>
  </si>
  <si>
    <t xml:space="preserve">    3361    Impresiones doc ofi</t>
  </si>
  <si>
    <t xml:space="preserve">    3371   Serv Protección</t>
  </si>
  <si>
    <t xml:space="preserve">    3821   Gtos. Orden Social</t>
  </si>
  <si>
    <t xml:space="preserve">    3291    Otros Arrendamiento</t>
  </si>
  <si>
    <t xml:space="preserve">    3831   Congreso y convencionesl</t>
  </si>
  <si>
    <t xml:space="preserve">    5231    Camaras Fotografica</t>
  </si>
  <si>
    <t xml:space="preserve">    5491    Otros Eq. Transporte</t>
  </si>
  <si>
    <t xml:space="preserve">    5651   Eq.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</si>
</sst>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2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8" fillId="0" borderId="0" xfId="0" applyFont="1"/>
    <xf numFmtId="0" fontId="6" fillId="0" borderId="0" xfId="0" applyFont="1" applyFill="1"/>
    <xf numFmtId="49" fontId="9" fillId="2" borderId="25" xfId="0" applyNumberFormat="1" applyFont="1" applyFill="1" applyBorder="1" applyAlignment="1">
      <alignment horizontal="left"/>
    </xf>
    <xf numFmtId="0" fontId="9" fillId="0" borderId="21" xfId="0" applyFont="1" applyBorder="1"/>
    <xf numFmtId="0" fontId="9" fillId="0" borderId="22" xfId="0" applyFont="1" applyBorder="1"/>
    <xf numFmtId="49" fontId="9" fillId="2" borderId="1" xfId="0" applyNumberFormat="1" applyFont="1" applyFill="1" applyBorder="1" applyAlignment="1">
      <alignment horizontal="left"/>
    </xf>
    <xf numFmtId="0" fontId="9" fillId="0" borderId="18" xfId="0" applyFont="1" applyBorder="1"/>
    <xf numFmtId="0" fontId="9" fillId="0" borderId="13" xfId="0" applyFont="1" applyBorder="1"/>
    <xf numFmtId="49" fontId="9" fillId="2" borderId="11" xfId="0" applyNumberFormat="1" applyFont="1" applyFill="1" applyBorder="1" applyAlignment="1">
      <alignment horizontal="left"/>
    </xf>
    <xf numFmtId="49" fontId="9" fillId="2" borderId="16" xfId="0" applyNumberFormat="1" applyFont="1" applyFill="1" applyBorder="1" applyAlignment="1">
      <alignment horizontal="left"/>
    </xf>
    <xf numFmtId="0" fontId="9" fillId="0" borderId="19" xfId="0" applyFont="1" applyBorder="1"/>
    <xf numFmtId="0" fontId="9" fillId="0" borderId="14" xfId="0" applyFont="1" applyBorder="1"/>
    <xf numFmtId="0" fontId="9" fillId="0" borderId="0" xfId="0" applyFont="1"/>
    <xf numFmtId="39" fontId="9" fillId="2" borderId="11" xfId="0" applyNumberFormat="1" applyFont="1" applyFill="1" applyBorder="1" applyAlignment="1">
      <alignment horizontal="center"/>
    </xf>
    <xf numFmtId="39" fontId="9" fillId="2" borderId="13" xfId="0" applyNumberFormat="1" applyFont="1" applyFill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9" fontId="7" fillId="2" borderId="11" xfId="0" applyNumberFormat="1" applyFont="1" applyFill="1" applyBorder="1" applyAlignment="1">
      <alignment horizontal="center"/>
    </xf>
    <xf numFmtId="39" fontId="7" fillId="2" borderId="13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left"/>
    </xf>
    <xf numFmtId="49" fontId="9" fillId="2" borderId="18" xfId="0" applyNumberFormat="1" applyFont="1" applyFill="1" applyBorder="1" applyAlignment="1">
      <alignment horizontal="left"/>
    </xf>
    <xf numFmtId="49" fontId="9" fillId="2" borderId="13" xfId="0" applyNumberFormat="1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60960</xdr:rowOff>
    </xdr:from>
    <xdr:to>
      <xdr:col>2</xdr:col>
      <xdr:colOff>441960</xdr:colOff>
      <xdr:row>8</xdr:row>
      <xdr:rowOff>266700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26720"/>
          <a:ext cx="15849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zoomScaleNormal="100" workbookViewId="0"/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t="s">
        <v>239</v>
      </c>
    </row>
    <row r="2" spans="2:8" ht="14.55" x14ac:dyDescent="0.35">
      <c r="B2" t="s">
        <v>241</v>
      </c>
    </row>
    <row r="3" spans="2:8" ht="14.55" x14ac:dyDescent="0.35">
      <c r="B3" t="s">
        <v>240</v>
      </c>
    </row>
    <row r="6" spans="2:8" ht="14.55" x14ac:dyDescent="0.35">
      <c r="B6" s="81" t="s">
        <v>208</v>
      </c>
      <c r="C6" s="82"/>
      <c r="D6" s="82"/>
      <c r="E6" s="82"/>
      <c r="F6" s="82"/>
      <c r="G6" s="82"/>
      <c r="H6" s="83"/>
    </row>
    <row r="7" spans="2:8" x14ac:dyDescent="0.3">
      <c r="B7" s="78" t="s">
        <v>228</v>
      </c>
      <c r="C7" s="79"/>
      <c r="D7" s="79"/>
      <c r="E7" s="79"/>
      <c r="F7" s="79"/>
      <c r="G7" s="79"/>
      <c r="H7" s="80"/>
    </row>
    <row r="8" spans="2:8" ht="14.55" x14ac:dyDescent="0.35">
      <c r="B8" s="75" t="s">
        <v>267</v>
      </c>
      <c r="C8" s="76"/>
      <c r="D8" s="76"/>
      <c r="E8" s="76"/>
      <c r="F8" s="76"/>
      <c r="G8" s="76"/>
      <c r="H8" s="77"/>
    </row>
    <row r="9" spans="2:8" ht="25.95" customHeight="1" x14ac:dyDescent="0.35">
      <c r="B9" s="84" t="s">
        <v>209</v>
      </c>
      <c r="C9" s="85"/>
      <c r="D9" s="85"/>
      <c r="E9" s="85"/>
      <c r="F9" s="86"/>
      <c r="G9" s="84" t="s">
        <v>210</v>
      </c>
      <c r="H9" s="86"/>
    </row>
    <row r="10" spans="2:8" ht="19.95" customHeight="1" x14ac:dyDescent="0.3">
      <c r="B10" s="58" t="s">
        <v>229</v>
      </c>
      <c r="C10" s="59"/>
      <c r="D10" s="59"/>
      <c r="E10" s="59"/>
      <c r="F10" s="60"/>
      <c r="G10" s="69">
        <v>22777813.239999998</v>
      </c>
      <c r="H10" s="70"/>
    </row>
    <row r="11" spans="2:8" ht="19.95" customHeight="1" x14ac:dyDescent="0.3">
      <c r="B11" s="61" t="s">
        <v>86</v>
      </c>
      <c r="C11" s="62"/>
      <c r="D11" s="62"/>
      <c r="E11" s="62"/>
      <c r="F11" s="63"/>
      <c r="G11" s="69">
        <v>587266.56999999995</v>
      </c>
      <c r="H11" s="70"/>
    </row>
    <row r="12" spans="2:8" ht="19.95" customHeight="1" x14ac:dyDescent="0.3">
      <c r="B12" s="61" t="s">
        <v>87</v>
      </c>
      <c r="C12" s="62"/>
      <c r="D12" s="62"/>
      <c r="E12" s="62"/>
      <c r="F12" s="63"/>
      <c r="G12" s="69">
        <v>58546.86</v>
      </c>
      <c r="H12" s="70"/>
    </row>
    <row r="13" spans="2:8" ht="19.95" customHeight="1" x14ac:dyDescent="0.3">
      <c r="B13" s="61" t="s">
        <v>230</v>
      </c>
      <c r="C13" s="62"/>
      <c r="D13" s="62"/>
      <c r="E13" s="62"/>
      <c r="F13" s="63"/>
      <c r="G13" s="69">
        <v>2257021.16</v>
      </c>
      <c r="H13" s="70"/>
    </row>
    <row r="14" spans="2:8" ht="19.95" customHeight="1" x14ac:dyDescent="0.3">
      <c r="B14" s="61" t="s">
        <v>90</v>
      </c>
      <c r="C14" s="62"/>
      <c r="D14" s="62"/>
      <c r="E14" s="62"/>
      <c r="F14" s="63"/>
      <c r="G14" s="69">
        <v>118431.16</v>
      </c>
      <c r="H14" s="70"/>
    </row>
    <row r="15" spans="2:8" ht="19.95" customHeight="1" x14ac:dyDescent="0.3">
      <c r="B15" s="61" t="s">
        <v>91</v>
      </c>
      <c r="C15" s="62"/>
      <c r="D15" s="62"/>
      <c r="E15" s="62"/>
      <c r="F15" s="63"/>
      <c r="G15" s="69">
        <v>1132767.8700000001</v>
      </c>
      <c r="H15" s="70"/>
    </row>
    <row r="16" spans="2:8" ht="19.95" customHeight="1" x14ac:dyDescent="0.3">
      <c r="B16" s="61" t="s">
        <v>93</v>
      </c>
      <c r="C16" s="62"/>
      <c r="D16" s="62"/>
      <c r="E16" s="62"/>
      <c r="F16" s="63"/>
      <c r="G16" s="69">
        <v>4802237</v>
      </c>
      <c r="H16" s="70"/>
    </row>
    <row r="17" spans="2:8" ht="19.95" customHeight="1" x14ac:dyDescent="0.3">
      <c r="B17" s="64" t="s">
        <v>242</v>
      </c>
      <c r="C17" s="62"/>
      <c r="D17" s="62"/>
      <c r="E17" s="62"/>
      <c r="F17" s="63"/>
      <c r="G17" s="69">
        <v>1296531.6299999999</v>
      </c>
      <c r="H17" s="70"/>
    </row>
    <row r="18" spans="2:8" ht="19.95" customHeight="1" x14ac:dyDescent="0.3">
      <c r="B18" s="64" t="s">
        <v>243</v>
      </c>
      <c r="C18" s="62"/>
      <c r="D18" s="62"/>
      <c r="E18" s="62"/>
      <c r="F18" s="63"/>
      <c r="G18" s="69">
        <v>1399315.16</v>
      </c>
      <c r="H18" s="70"/>
    </row>
    <row r="19" spans="2:8" ht="19.95" customHeight="1" x14ac:dyDescent="0.3">
      <c r="B19" s="64" t="s">
        <v>244</v>
      </c>
      <c r="C19" s="62"/>
      <c r="D19" s="62"/>
      <c r="E19" s="62"/>
      <c r="F19" s="63"/>
      <c r="G19" s="69">
        <v>585601.68000000005</v>
      </c>
      <c r="H19" s="70"/>
    </row>
    <row r="20" spans="2:8" ht="19.95" customHeight="1" x14ac:dyDescent="0.3">
      <c r="B20" s="64" t="s">
        <v>245</v>
      </c>
      <c r="C20" s="62"/>
      <c r="D20" s="62"/>
      <c r="E20" s="62"/>
      <c r="F20" s="63"/>
      <c r="G20" s="69">
        <v>1006846.81</v>
      </c>
      <c r="H20" s="70"/>
    </row>
    <row r="21" spans="2:8" ht="19.95" customHeight="1" x14ac:dyDescent="0.3">
      <c r="B21" s="64" t="s">
        <v>231</v>
      </c>
      <c r="C21" s="62"/>
      <c r="D21" s="62"/>
      <c r="E21" s="62"/>
      <c r="F21" s="63"/>
      <c r="G21" s="69">
        <v>896617.05</v>
      </c>
      <c r="H21" s="70"/>
    </row>
    <row r="22" spans="2:8" ht="19.95" customHeight="1" x14ac:dyDescent="0.3">
      <c r="B22" s="64" t="s">
        <v>97</v>
      </c>
      <c r="C22" s="62"/>
      <c r="D22" s="62"/>
      <c r="E22" s="62"/>
      <c r="F22" s="63"/>
      <c r="G22" s="69">
        <v>23360.33</v>
      </c>
      <c r="H22" s="70"/>
    </row>
    <row r="23" spans="2:8" ht="19.95" customHeight="1" x14ac:dyDescent="0.3">
      <c r="B23" s="65" t="s">
        <v>98</v>
      </c>
      <c r="C23" s="66"/>
      <c r="D23" s="66"/>
      <c r="E23" s="66"/>
      <c r="F23" s="67"/>
      <c r="G23" s="69">
        <v>40124.99</v>
      </c>
      <c r="H23" s="70"/>
    </row>
    <row r="24" spans="2:8" ht="19.95" customHeight="1" x14ac:dyDescent="0.3">
      <c r="B24" s="61" t="s">
        <v>211</v>
      </c>
      <c r="C24" s="62"/>
      <c r="D24" s="62"/>
      <c r="E24" s="62"/>
      <c r="F24" s="63"/>
      <c r="G24" s="71">
        <f>SUM(G10:H23)</f>
        <v>36982481.509999998</v>
      </c>
      <c r="H24" s="72"/>
    </row>
    <row r="25" spans="2:8" ht="19.95" customHeight="1" x14ac:dyDescent="0.3">
      <c r="B25" s="61" t="s">
        <v>249</v>
      </c>
      <c r="C25" s="62"/>
      <c r="D25" s="62"/>
      <c r="E25" s="62"/>
      <c r="F25" s="63"/>
      <c r="G25" s="69">
        <v>140065.62</v>
      </c>
      <c r="H25" s="70"/>
    </row>
    <row r="26" spans="2:8" ht="19.95" customHeight="1" x14ac:dyDescent="0.3">
      <c r="B26" s="61" t="s">
        <v>268</v>
      </c>
      <c r="C26" s="62"/>
      <c r="D26" s="62"/>
      <c r="E26" s="62"/>
      <c r="F26" s="63"/>
      <c r="G26" s="69">
        <v>8279</v>
      </c>
      <c r="H26" s="70"/>
    </row>
    <row r="27" spans="2:8" ht="19.95" customHeight="1" x14ac:dyDescent="0.3">
      <c r="B27" s="61" t="s">
        <v>250</v>
      </c>
      <c r="C27" s="62"/>
      <c r="D27" s="62"/>
      <c r="E27" s="62"/>
      <c r="F27" s="63"/>
      <c r="G27" s="69">
        <v>30662.91</v>
      </c>
      <c r="H27" s="70"/>
    </row>
    <row r="28" spans="2:8" ht="19.95" customHeight="1" x14ac:dyDescent="0.3">
      <c r="B28" s="61" t="s">
        <v>251</v>
      </c>
      <c r="C28" s="62"/>
      <c r="D28" s="62"/>
      <c r="E28" s="62"/>
      <c r="F28" s="63"/>
      <c r="G28" s="69">
        <v>60104.26</v>
      </c>
      <c r="H28" s="70"/>
    </row>
    <row r="29" spans="2:8" ht="19.95" customHeight="1" x14ac:dyDescent="0.3">
      <c r="B29" s="61" t="s">
        <v>232</v>
      </c>
      <c r="C29" s="62"/>
      <c r="D29" s="62"/>
      <c r="E29" s="62"/>
      <c r="F29" s="63"/>
      <c r="G29" s="69">
        <v>224315.28</v>
      </c>
      <c r="H29" s="70"/>
    </row>
    <row r="30" spans="2:8" ht="19.95" customHeight="1" x14ac:dyDescent="0.3">
      <c r="B30" s="61" t="s">
        <v>252</v>
      </c>
      <c r="C30" s="62"/>
      <c r="D30" s="62"/>
      <c r="E30" s="62"/>
      <c r="F30" s="63"/>
      <c r="G30" s="69">
        <v>110682.72</v>
      </c>
      <c r="H30" s="70"/>
    </row>
    <row r="31" spans="2:8" ht="19.95" customHeight="1" x14ac:dyDescent="0.3">
      <c r="B31" s="61" t="s">
        <v>269</v>
      </c>
      <c r="C31" s="62"/>
      <c r="D31" s="62"/>
      <c r="E31" s="62"/>
      <c r="F31" s="63"/>
      <c r="G31" s="69">
        <v>1387.5</v>
      </c>
      <c r="H31" s="70"/>
    </row>
    <row r="32" spans="2:8" ht="19.95" customHeight="1" x14ac:dyDescent="0.3">
      <c r="B32" s="61" t="s">
        <v>253</v>
      </c>
      <c r="C32" s="62"/>
      <c r="D32" s="62"/>
      <c r="E32" s="62"/>
      <c r="F32" s="63"/>
      <c r="G32" s="69">
        <v>2638</v>
      </c>
      <c r="H32" s="70"/>
    </row>
    <row r="33" spans="2:8" ht="19.95" customHeight="1" x14ac:dyDescent="0.3">
      <c r="B33" s="61" t="s">
        <v>254</v>
      </c>
      <c r="C33" s="62"/>
      <c r="D33" s="62"/>
      <c r="E33" s="62"/>
      <c r="F33" s="63"/>
      <c r="G33" s="69">
        <v>12201280.970000001</v>
      </c>
      <c r="H33" s="70"/>
    </row>
    <row r="34" spans="2:8" ht="19.95" customHeight="1" x14ac:dyDescent="0.3">
      <c r="B34" s="61" t="s">
        <v>255</v>
      </c>
      <c r="C34" s="62"/>
      <c r="D34" s="62"/>
      <c r="E34" s="62"/>
      <c r="F34" s="63"/>
      <c r="G34" s="69">
        <v>22889.74</v>
      </c>
      <c r="H34" s="70"/>
    </row>
    <row r="35" spans="2:8" ht="19.95" customHeight="1" x14ac:dyDescent="0.3">
      <c r="B35" s="61" t="s">
        <v>112</v>
      </c>
      <c r="C35" s="62"/>
      <c r="D35" s="62"/>
      <c r="E35" s="62"/>
      <c r="F35" s="63"/>
      <c r="G35" s="69">
        <v>1199.7</v>
      </c>
      <c r="H35" s="70"/>
    </row>
    <row r="36" spans="2:8" ht="19.95" customHeight="1" x14ac:dyDescent="0.3">
      <c r="B36" s="61" t="s">
        <v>256</v>
      </c>
      <c r="C36" s="62"/>
      <c r="D36" s="62"/>
      <c r="E36" s="62"/>
      <c r="F36" s="63"/>
      <c r="G36" s="69">
        <v>165469.91</v>
      </c>
      <c r="H36" s="70"/>
    </row>
    <row r="37" spans="2:8" ht="19.95" customHeight="1" x14ac:dyDescent="0.3">
      <c r="B37" s="61" t="s">
        <v>257</v>
      </c>
      <c r="C37" s="62"/>
      <c r="D37" s="62"/>
      <c r="E37" s="62"/>
      <c r="F37" s="63"/>
      <c r="G37" s="69">
        <v>2097.06</v>
      </c>
      <c r="H37" s="70"/>
    </row>
    <row r="38" spans="2:8" ht="19.95" customHeight="1" x14ac:dyDescent="0.3">
      <c r="B38" s="61" t="s">
        <v>270</v>
      </c>
      <c r="C38" s="62"/>
      <c r="D38" s="62"/>
      <c r="E38" s="62"/>
      <c r="F38" s="63"/>
      <c r="G38" s="69">
        <v>8602.17</v>
      </c>
      <c r="H38" s="70"/>
    </row>
    <row r="39" spans="2:8" ht="19.95" customHeight="1" x14ac:dyDescent="0.3">
      <c r="B39" s="61" t="s">
        <v>119</v>
      </c>
      <c r="C39" s="62"/>
      <c r="D39" s="62"/>
      <c r="E39" s="62"/>
      <c r="F39" s="63"/>
      <c r="G39" s="69">
        <v>8786</v>
      </c>
      <c r="H39" s="70"/>
    </row>
    <row r="40" spans="2:8" ht="19.95" customHeight="1" x14ac:dyDescent="0.3">
      <c r="B40" s="61" t="s">
        <v>233</v>
      </c>
      <c r="C40" s="62"/>
      <c r="D40" s="62"/>
      <c r="E40" s="62"/>
      <c r="F40" s="63"/>
      <c r="G40" s="69">
        <v>1724198.92</v>
      </c>
      <c r="H40" s="70"/>
    </row>
    <row r="41" spans="2:8" ht="19.95" customHeight="1" x14ac:dyDescent="0.3">
      <c r="B41" s="61" t="s">
        <v>258</v>
      </c>
      <c r="C41" s="62"/>
      <c r="D41" s="62"/>
      <c r="E41" s="62"/>
      <c r="F41" s="63"/>
      <c r="G41" s="69">
        <v>11625961.449999999</v>
      </c>
      <c r="H41" s="70"/>
    </row>
    <row r="42" spans="2:8" ht="19.95" customHeight="1" x14ac:dyDescent="0.3">
      <c r="B42" s="61" t="s">
        <v>271</v>
      </c>
      <c r="C42" s="62"/>
      <c r="D42" s="62"/>
      <c r="E42" s="62"/>
      <c r="F42" s="63"/>
      <c r="G42" s="69">
        <v>152809.12</v>
      </c>
      <c r="H42" s="70"/>
    </row>
    <row r="43" spans="2:8" ht="19.95" customHeight="1" x14ac:dyDescent="0.3">
      <c r="B43" s="61" t="s">
        <v>272</v>
      </c>
      <c r="C43" s="62"/>
      <c r="D43" s="62"/>
      <c r="E43" s="62"/>
      <c r="F43" s="63"/>
      <c r="G43" s="69">
        <v>119.97</v>
      </c>
      <c r="H43" s="70"/>
    </row>
    <row r="44" spans="2:8" ht="19.95" customHeight="1" x14ac:dyDescent="0.3">
      <c r="B44" s="61" t="s">
        <v>124</v>
      </c>
      <c r="C44" s="62"/>
      <c r="D44" s="62"/>
      <c r="E44" s="62"/>
      <c r="F44" s="63"/>
      <c r="G44" s="69">
        <v>4750</v>
      </c>
      <c r="H44" s="70"/>
    </row>
    <row r="45" spans="2:8" ht="19.95" customHeight="1" x14ac:dyDescent="0.3">
      <c r="B45" s="61" t="s">
        <v>125</v>
      </c>
      <c r="C45" s="62"/>
      <c r="D45" s="62"/>
      <c r="E45" s="62"/>
      <c r="F45" s="63"/>
      <c r="G45" s="69">
        <v>17927.78</v>
      </c>
      <c r="H45" s="70"/>
    </row>
    <row r="46" spans="2:8" ht="19.95" customHeight="1" x14ac:dyDescent="0.3">
      <c r="B46" s="61" t="s">
        <v>234</v>
      </c>
      <c r="C46" s="62"/>
      <c r="D46" s="62"/>
      <c r="E46" s="62"/>
      <c r="F46" s="63"/>
      <c r="G46" s="69">
        <v>863436.15</v>
      </c>
      <c r="H46" s="70"/>
    </row>
    <row r="47" spans="2:8" ht="19.95" customHeight="1" x14ac:dyDescent="0.3">
      <c r="B47" s="65" t="s">
        <v>212</v>
      </c>
      <c r="C47" s="66"/>
      <c r="D47" s="66"/>
      <c r="E47" s="66"/>
      <c r="F47" s="67"/>
      <c r="G47" s="73">
        <f>SUM(G25:H46)</f>
        <v>27377664.23</v>
      </c>
      <c r="H47" s="74"/>
    </row>
    <row r="48" spans="2:8" ht="19.95" customHeight="1" x14ac:dyDescent="0.3">
      <c r="B48" s="58" t="s">
        <v>213</v>
      </c>
      <c r="C48" s="59"/>
      <c r="D48" s="59"/>
      <c r="E48" s="59"/>
      <c r="F48" s="60"/>
      <c r="G48" s="69">
        <v>3850707</v>
      </c>
      <c r="H48" s="70"/>
    </row>
    <row r="49" spans="2:8" ht="19.95" customHeight="1" x14ac:dyDescent="0.3">
      <c r="B49" s="61" t="s">
        <v>44</v>
      </c>
      <c r="C49" s="62"/>
      <c r="D49" s="62"/>
      <c r="E49" s="62"/>
      <c r="F49" s="63"/>
      <c r="G49" s="69">
        <v>2561457.75</v>
      </c>
      <c r="H49" s="70"/>
    </row>
    <row r="50" spans="2:8" ht="19.95" customHeight="1" x14ac:dyDescent="0.3">
      <c r="B50" s="61" t="s">
        <v>246</v>
      </c>
      <c r="C50" s="62"/>
      <c r="D50" s="62"/>
      <c r="E50" s="62"/>
      <c r="F50" s="63"/>
      <c r="G50" s="69">
        <v>11718</v>
      </c>
      <c r="H50" s="70"/>
    </row>
    <row r="51" spans="2:8" ht="19.95" customHeight="1" x14ac:dyDescent="0.3">
      <c r="B51" s="61" t="s">
        <v>259</v>
      </c>
      <c r="C51" s="62"/>
      <c r="D51" s="62"/>
      <c r="E51" s="62"/>
      <c r="F51" s="63"/>
      <c r="G51" s="69">
        <v>1935</v>
      </c>
      <c r="H51" s="70"/>
    </row>
    <row r="52" spans="2:8" ht="19.95" customHeight="1" x14ac:dyDescent="0.3">
      <c r="B52" s="61" t="s">
        <v>134</v>
      </c>
      <c r="C52" s="62"/>
      <c r="D52" s="62"/>
      <c r="E52" s="62"/>
      <c r="F52" s="63"/>
      <c r="G52" s="69">
        <v>449945.52</v>
      </c>
      <c r="H52" s="70"/>
    </row>
    <row r="53" spans="2:8" ht="19.95" customHeight="1" x14ac:dyDescent="0.3">
      <c r="B53" s="65" t="s">
        <v>247</v>
      </c>
      <c r="C53" s="66"/>
      <c r="D53" s="66"/>
      <c r="E53" s="66"/>
      <c r="F53" s="67"/>
      <c r="G53" s="69">
        <v>2224764</v>
      </c>
      <c r="H53" s="70"/>
    </row>
    <row r="54" spans="2:8" ht="19.95" customHeight="1" x14ac:dyDescent="0.3">
      <c r="B54" s="65" t="s">
        <v>214</v>
      </c>
      <c r="C54" s="66"/>
      <c r="D54" s="66"/>
      <c r="E54" s="66"/>
      <c r="F54" s="67"/>
      <c r="G54" s="69">
        <v>2845712</v>
      </c>
      <c r="H54" s="70"/>
    </row>
    <row r="55" spans="2:8" ht="19.95" customHeight="1" x14ac:dyDescent="0.3">
      <c r="B55" s="61" t="s">
        <v>276</v>
      </c>
      <c r="C55" s="62"/>
      <c r="D55" s="62"/>
      <c r="E55" s="62"/>
      <c r="F55" s="63"/>
      <c r="G55" s="69">
        <v>49694.400000000001</v>
      </c>
      <c r="H55" s="70"/>
    </row>
    <row r="56" spans="2:8" ht="19.95" customHeight="1" x14ac:dyDescent="0.3">
      <c r="B56" s="61" t="s">
        <v>215</v>
      </c>
      <c r="C56" s="62"/>
      <c r="D56" s="62"/>
      <c r="E56" s="62"/>
      <c r="F56" s="63"/>
      <c r="G56" s="69">
        <v>530985</v>
      </c>
      <c r="H56" s="70"/>
    </row>
    <row r="57" spans="2:8" ht="19.95" customHeight="1" x14ac:dyDescent="0.3">
      <c r="B57" s="65" t="s">
        <v>238</v>
      </c>
      <c r="C57" s="66"/>
      <c r="D57" s="66"/>
      <c r="E57" s="66"/>
      <c r="F57" s="67"/>
      <c r="G57" s="69">
        <v>625500</v>
      </c>
      <c r="H57" s="70"/>
    </row>
    <row r="58" spans="2:8" ht="19.95" customHeight="1" x14ac:dyDescent="0.3">
      <c r="B58" s="65" t="s">
        <v>273</v>
      </c>
      <c r="C58" s="66"/>
      <c r="D58" s="66"/>
      <c r="E58" s="66"/>
      <c r="F58" s="67"/>
      <c r="G58" s="69">
        <v>314</v>
      </c>
      <c r="H58" s="70"/>
    </row>
    <row r="59" spans="2:8" ht="19.95" customHeight="1" x14ac:dyDescent="0.3">
      <c r="B59" s="65" t="s">
        <v>274</v>
      </c>
      <c r="C59" s="66"/>
      <c r="D59" s="66"/>
      <c r="E59" s="66"/>
      <c r="F59" s="67"/>
      <c r="G59" s="69">
        <v>2589.12</v>
      </c>
      <c r="H59" s="70"/>
    </row>
    <row r="60" spans="2:8" ht="19.95" customHeight="1" x14ac:dyDescent="0.3">
      <c r="B60" s="65" t="s">
        <v>216</v>
      </c>
      <c r="C60" s="66"/>
      <c r="D60" s="66"/>
      <c r="E60" s="66"/>
      <c r="F60" s="67"/>
      <c r="G60" s="69">
        <v>125338</v>
      </c>
      <c r="H60" s="70"/>
    </row>
    <row r="61" spans="2:8" ht="19.95" customHeight="1" x14ac:dyDescent="0.3">
      <c r="B61" s="61" t="s">
        <v>237</v>
      </c>
      <c r="C61" s="62"/>
      <c r="D61" s="62"/>
      <c r="E61" s="62"/>
      <c r="F61" s="63"/>
      <c r="G61" s="69">
        <v>50275</v>
      </c>
      <c r="H61" s="70"/>
    </row>
    <row r="62" spans="2:8" ht="19.95" customHeight="1" x14ac:dyDescent="0.3">
      <c r="B62" s="65" t="s">
        <v>217</v>
      </c>
      <c r="C62" s="66"/>
      <c r="D62" s="66"/>
      <c r="E62" s="66"/>
      <c r="F62" s="67"/>
      <c r="G62" s="69">
        <v>68388.960000000006</v>
      </c>
      <c r="H62" s="70"/>
    </row>
    <row r="63" spans="2:8" ht="19.95" customHeight="1" x14ac:dyDescent="0.3">
      <c r="B63" s="65" t="s">
        <v>236</v>
      </c>
      <c r="C63" s="66"/>
      <c r="D63" s="66"/>
      <c r="E63" s="66"/>
      <c r="F63" s="67"/>
      <c r="G63" s="69">
        <v>1446977.88</v>
      </c>
      <c r="H63" s="70"/>
    </row>
    <row r="64" spans="2:8" ht="19.95" customHeight="1" x14ac:dyDescent="0.3">
      <c r="B64" s="65" t="s">
        <v>260</v>
      </c>
      <c r="C64" s="66"/>
      <c r="D64" s="66"/>
      <c r="E64" s="66"/>
      <c r="F64" s="67"/>
      <c r="G64" s="69">
        <v>9396</v>
      </c>
      <c r="H64" s="70"/>
    </row>
    <row r="65" spans="2:11" ht="19.95" customHeight="1" x14ac:dyDescent="0.3">
      <c r="B65" s="89" t="s">
        <v>261</v>
      </c>
      <c r="C65" s="90"/>
      <c r="D65" s="90"/>
      <c r="E65" s="90"/>
      <c r="F65" s="91"/>
      <c r="G65" s="69">
        <v>2549</v>
      </c>
      <c r="H65" s="70"/>
    </row>
    <row r="66" spans="2:11" ht="19.95" customHeight="1" x14ac:dyDescent="0.3">
      <c r="B66" s="89" t="s">
        <v>262</v>
      </c>
      <c r="C66" s="90"/>
      <c r="D66" s="90"/>
      <c r="E66" s="90"/>
      <c r="F66" s="91"/>
      <c r="G66" s="69">
        <v>682</v>
      </c>
      <c r="H66" s="70"/>
    </row>
    <row r="67" spans="2:11" ht="19.95" customHeight="1" x14ac:dyDescent="0.3">
      <c r="B67" s="89" t="s">
        <v>275</v>
      </c>
      <c r="C67" s="90"/>
      <c r="D67" s="90"/>
      <c r="E67" s="90"/>
      <c r="F67" s="91"/>
      <c r="G67" s="69">
        <v>30888.53</v>
      </c>
      <c r="H67" s="70"/>
    </row>
    <row r="68" spans="2:11" ht="19.95" customHeight="1" x14ac:dyDescent="0.3">
      <c r="B68" s="89" t="s">
        <v>277</v>
      </c>
      <c r="C68" s="90"/>
      <c r="D68" s="90"/>
      <c r="E68" s="90"/>
      <c r="F68" s="91"/>
      <c r="G68" s="69">
        <v>64530</v>
      </c>
      <c r="H68" s="70"/>
    </row>
    <row r="69" spans="2:11" ht="19.95" customHeight="1" x14ac:dyDescent="0.3">
      <c r="B69" s="89" t="s">
        <v>263</v>
      </c>
      <c r="C69" s="90"/>
      <c r="D69" s="90"/>
      <c r="E69" s="90"/>
      <c r="F69" s="91"/>
      <c r="G69" s="69">
        <v>958559</v>
      </c>
      <c r="H69" s="70"/>
    </row>
    <row r="70" spans="2:11" ht="19.95" customHeight="1" x14ac:dyDescent="0.3">
      <c r="B70" s="89" t="s">
        <v>264</v>
      </c>
      <c r="C70" s="90"/>
      <c r="D70" s="90"/>
      <c r="E70" s="90"/>
      <c r="F70" s="91"/>
      <c r="G70" s="69">
        <v>27416.65</v>
      </c>
      <c r="H70" s="70"/>
    </row>
    <row r="71" spans="2:11" ht="19.95" customHeight="1" x14ac:dyDescent="0.3">
      <c r="B71" s="65" t="s">
        <v>235</v>
      </c>
      <c r="C71" s="66"/>
      <c r="D71" s="66"/>
      <c r="E71" s="66"/>
      <c r="F71" s="67"/>
      <c r="G71" s="69">
        <v>659462.1</v>
      </c>
      <c r="H71" s="70"/>
    </row>
    <row r="72" spans="2:11" ht="19.95" customHeight="1" x14ac:dyDescent="0.3">
      <c r="B72" s="61" t="s">
        <v>218</v>
      </c>
      <c r="C72" s="62"/>
      <c r="D72" s="62"/>
      <c r="E72" s="62"/>
      <c r="F72" s="63"/>
      <c r="G72" s="73">
        <f t="shared" ref="G72" si="0">SUM(G48:H71)</f>
        <v>16599784.909999998</v>
      </c>
      <c r="H72" s="74"/>
    </row>
    <row r="73" spans="2:11" ht="19.95" customHeight="1" x14ac:dyDescent="0.3">
      <c r="B73" s="61" t="s">
        <v>221</v>
      </c>
      <c r="C73" s="62"/>
      <c r="D73" s="62"/>
      <c r="E73" s="62"/>
      <c r="F73" s="63"/>
      <c r="G73" s="69">
        <v>0</v>
      </c>
      <c r="H73" s="70"/>
      <c r="K73" s="56"/>
    </row>
    <row r="74" spans="2:11" ht="19.95" customHeight="1" x14ac:dyDescent="0.3">
      <c r="B74" s="65" t="s">
        <v>219</v>
      </c>
      <c r="C74" s="66"/>
      <c r="D74" s="66"/>
      <c r="E74" s="66"/>
      <c r="F74" s="67"/>
      <c r="G74" s="69">
        <v>0</v>
      </c>
      <c r="H74" s="70"/>
    </row>
    <row r="75" spans="2:11" ht="19.95" customHeight="1" x14ac:dyDescent="0.3">
      <c r="B75" s="65" t="s">
        <v>21</v>
      </c>
      <c r="C75" s="66"/>
      <c r="D75" s="66"/>
      <c r="E75" s="66"/>
      <c r="F75" s="67"/>
      <c r="G75" s="69">
        <v>939850</v>
      </c>
      <c r="H75" s="70"/>
    </row>
    <row r="76" spans="2:11" ht="19.95" customHeight="1" x14ac:dyDescent="0.3">
      <c r="B76" s="65" t="s">
        <v>220</v>
      </c>
      <c r="C76" s="66"/>
      <c r="D76" s="66"/>
      <c r="E76" s="66"/>
      <c r="F76" s="67"/>
      <c r="G76" s="69">
        <v>0</v>
      </c>
      <c r="H76" s="70"/>
    </row>
    <row r="77" spans="2:11" ht="19.95" customHeight="1" x14ac:dyDescent="0.3">
      <c r="B77" s="61" t="s">
        <v>222</v>
      </c>
      <c r="C77" s="62"/>
      <c r="D77" s="62"/>
      <c r="E77" s="62"/>
      <c r="F77" s="63"/>
      <c r="G77" s="87">
        <f>SUM(G73:H76)</f>
        <v>939850</v>
      </c>
      <c r="H77" s="88"/>
    </row>
    <row r="78" spans="2:11" ht="19.95" customHeight="1" x14ac:dyDescent="0.3">
      <c r="B78" s="65" t="s">
        <v>223</v>
      </c>
      <c r="C78" s="66"/>
      <c r="D78" s="66"/>
      <c r="E78" s="66"/>
      <c r="F78" s="67"/>
      <c r="G78" s="69">
        <v>0</v>
      </c>
      <c r="H78" s="70"/>
    </row>
    <row r="79" spans="2:11" ht="19.95" customHeight="1" x14ac:dyDescent="0.3">
      <c r="B79" s="65" t="s">
        <v>224</v>
      </c>
      <c r="C79" s="66"/>
      <c r="D79" s="66"/>
      <c r="E79" s="66"/>
      <c r="F79" s="67"/>
      <c r="G79" s="87">
        <f>SUM(G78)</f>
        <v>0</v>
      </c>
      <c r="H79" s="88"/>
    </row>
    <row r="80" spans="2:11" ht="19.95" customHeight="1" x14ac:dyDescent="0.3">
      <c r="B80" s="89" t="s">
        <v>278</v>
      </c>
      <c r="C80" s="90"/>
      <c r="D80" s="90"/>
      <c r="E80" s="90"/>
      <c r="F80" s="91"/>
      <c r="G80" s="69">
        <v>350000</v>
      </c>
      <c r="H80" s="70"/>
    </row>
    <row r="81" spans="2:8" ht="19.95" customHeight="1" x14ac:dyDescent="0.3">
      <c r="B81" s="89" t="s">
        <v>279</v>
      </c>
      <c r="C81" s="90"/>
      <c r="D81" s="90"/>
      <c r="E81" s="90"/>
      <c r="F81" s="91"/>
      <c r="G81" s="69">
        <v>750000</v>
      </c>
      <c r="H81" s="70"/>
    </row>
    <row r="82" spans="2:8" ht="19.95" customHeight="1" x14ac:dyDescent="0.3">
      <c r="B82" s="89" t="s">
        <v>280</v>
      </c>
      <c r="C82" s="90"/>
      <c r="D82" s="90"/>
      <c r="E82" s="90"/>
      <c r="F82" s="91"/>
      <c r="G82" s="69">
        <v>125280</v>
      </c>
      <c r="H82" s="70"/>
    </row>
    <row r="83" spans="2:8" ht="19.95" customHeight="1" x14ac:dyDescent="0.3">
      <c r="B83" s="89" t="s">
        <v>266</v>
      </c>
      <c r="C83" s="90"/>
      <c r="D83" s="90"/>
      <c r="E83" s="90"/>
      <c r="F83" s="91"/>
      <c r="G83" s="69">
        <v>170584</v>
      </c>
      <c r="H83" s="70"/>
    </row>
    <row r="84" spans="2:8" ht="19.95" customHeight="1" x14ac:dyDescent="0.3">
      <c r="B84" s="65" t="s">
        <v>265</v>
      </c>
      <c r="C84" s="66"/>
      <c r="D84" s="66"/>
      <c r="E84" s="66"/>
      <c r="F84" s="67"/>
      <c r="G84" s="87">
        <f>SUM(G80:H83)</f>
        <v>1395864</v>
      </c>
      <c r="H84" s="88"/>
    </row>
    <row r="85" spans="2:8" ht="19.95" customHeight="1" x14ac:dyDescent="0.3">
      <c r="B85" s="65" t="s">
        <v>61</v>
      </c>
      <c r="C85" s="66"/>
      <c r="D85" s="66"/>
      <c r="E85" s="66"/>
      <c r="F85" s="67"/>
      <c r="G85" s="69">
        <v>4005214.92</v>
      </c>
      <c r="H85" s="70"/>
    </row>
    <row r="86" spans="2:8" ht="19.95" customHeight="1" x14ac:dyDescent="0.3">
      <c r="B86" s="65" t="s">
        <v>225</v>
      </c>
      <c r="C86" s="66"/>
      <c r="D86" s="66"/>
      <c r="E86" s="66"/>
      <c r="F86" s="67"/>
      <c r="G86" s="69">
        <v>3034117.08</v>
      </c>
      <c r="H86" s="70"/>
    </row>
    <row r="87" spans="2:8" ht="19.95" customHeight="1" x14ac:dyDescent="0.3">
      <c r="B87" s="65" t="s">
        <v>227</v>
      </c>
      <c r="C87" s="66"/>
      <c r="D87" s="66"/>
      <c r="E87" s="66"/>
      <c r="F87" s="67"/>
      <c r="G87" s="69">
        <v>3050668.89</v>
      </c>
      <c r="H87" s="70"/>
    </row>
    <row r="88" spans="2:8" ht="19.95" customHeight="1" x14ac:dyDescent="0.3">
      <c r="B88" s="61" t="s">
        <v>226</v>
      </c>
      <c r="C88" s="62"/>
      <c r="D88" s="62"/>
      <c r="E88" s="62"/>
      <c r="F88" s="63"/>
      <c r="G88" s="69">
        <v>1735615.47</v>
      </c>
      <c r="H88" s="70"/>
    </row>
    <row r="89" spans="2:8" ht="19.95" customHeight="1" x14ac:dyDescent="0.3">
      <c r="B89" s="65" t="s">
        <v>66</v>
      </c>
      <c r="C89" s="66"/>
      <c r="D89" s="66"/>
      <c r="E89" s="66"/>
      <c r="F89" s="67"/>
      <c r="G89" s="71">
        <f>SUM(G85:H88)</f>
        <v>11825616.360000001</v>
      </c>
      <c r="H89" s="72"/>
    </row>
    <row r="90" spans="2:8" ht="15.6" x14ac:dyDescent="0.3">
      <c r="B90" s="68"/>
      <c r="C90" s="68"/>
      <c r="D90" s="68"/>
      <c r="E90" s="68"/>
      <c r="F90" s="68"/>
      <c r="G90" s="71">
        <f>SUM(G24+G47+G72+G77+G84+G89)</f>
        <v>95121261.00999999</v>
      </c>
      <c r="H90" s="72"/>
    </row>
    <row r="91" spans="2:8" x14ac:dyDescent="0.3">
      <c r="G91" s="38"/>
    </row>
    <row r="93" spans="2:8" x14ac:dyDescent="0.3">
      <c r="C93" s="57" t="s">
        <v>248</v>
      </c>
    </row>
  </sheetData>
  <mergeCells count="96">
    <mergeCell ref="B81:F81"/>
    <mergeCell ref="G81:H81"/>
    <mergeCell ref="B82:F82"/>
    <mergeCell ref="G82:H82"/>
    <mergeCell ref="B83:F83"/>
    <mergeCell ref="G83:H83"/>
    <mergeCell ref="G26:H26"/>
    <mergeCell ref="G31:H31"/>
    <mergeCell ref="G35:H35"/>
    <mergeCell ref="G38:H38"/>
    <mergeCell ref="G39:H39"/>
    <mergeCell ref="B80:F80"/>
    <mergeCell ref="B65:F65"/>
    <mergeCell ref="B66:F66"/>
    <mergeCell ref="B69:F69"/>
    <mergeCell ref="G69:H69"/>
    <mergeCell ref="B70:F70"/>
    <mergeCell ref="G70:H70"/>
    <mergeCell ref="G78:H78"/>
    <mergeCell ref="G79:H79"/>
    <mergeCell ref="G72:H72"/>
    <mergeCell ref="G73:H73"/>
    <mergeCell ref="G80:H80"/>
    <mergeCell ref="B67:F67"/>
    <mergeCell ref="G67:H67"/>
    <mergeCell ref="B68:F68"/>
    <mergeCell ref="G68:H68"/>
    <mergeCell ref="G89:H89"/>
    <mergeCell ref="G85:H85"/>
    <mergeCell ref="G86:H86"/>
    <mergeCell ref="G87:H87"/>
    <mergeCell ref="G88:H88"/>
    <mergeCell ref="G50:H50"/>
    <mergeCell ref="G53:H53"/>
    <mergeCell ref="G33:H33"/>
    <mergeCell ref="G34:H34"/>
    <mergeCell ref="G36:H36"/>
    <mergeCell ref="G37:H37"/>
    <mergeCell ref="G42:H42"/>
    <mergeCell ref="G43:H43"/>
    <mergeCell ref="G76:H76"/>
    <mergeCell ref="G77:H77"/>
    <mergeCell ref="G51:H51"/>
    <mergeCell ref="G64:H64"/>
    <mergeCell ref="G65:H65"/>
    <mergeCell ref="G66:H66"/>
    <mergeCell ref="G58:H58"/>
    <mergeCell ref="G59:H59"/>
    <mergeCell ref="G55:H55"/>
    <mergeCell ref="G75:H75"/>
    <mergeCell ref="B8:H8"/>
    <mergeCell ref="B7:H7"/>
    <mergeCell ref="B6:H6"/>
    <mergeCell ref="G10:H10"/>
    <mergeCell ref="B9:F9"/>
    <mergeCell ref="G9:H9"/>
    <mergeCell ref="G11:H11"/>
    <mergeCell ref="G12:H12"/>
    <mergeCell ref="G54:H54"/>
    <mergeCell ref="G23:H23"/>
    <mergeCell ref="G24:H24"/>
    <mergeCell ref="G25:H25"/>
    <mergeCell ref="G46:H46"/>
    <mergeCell ref="G47:H47"/>
    <mergeCell ref="G48:H48"/>
    <mergeCell ref="G49:H49"/>
    <mergeCell ref="G52:H52"/>
    <mergeCell ref="G44:H44"/>
    <mergeCell ref="G27:H27"/>
    <mergeCell ref="G28:H28"/>
    <mergeCell ref="G18:H18"/>
    <mergeCell ref="G19:H19"/>
    <mergeCell ref="G29:H29"/>
    <mergeCell ref="G41:H41"/>
    <mergeCell ref="G30:H30"/>
    <mergeCell ref="G32:H32"/>
    <mergeCell ref="G90:H90"/>
    <mergeCell ref="G74:H74"/>
    <mergeCell ref="G56:H56"/>
    <mergeCell ref="G57:H57"/>
    <mergeCell ref="G60:H60"/>
    <mergeCell ref="G61:H61"/>
    <mergeCell ref="G62:H62"/>
    <mergeCell ref="G63:H63"/>
    <mergeCell ref="G71:H71"/>
    <mergeCell ref="G40:H40"/>
    <mergeCell ref="G45:H45"/>
    <mergeCell ref="G84:H84"/>
    <mergeCell ref="G13:H13"/>
    <mergeCell ref="G22:H22"/>
    <mergeCell ref="G14:H14"/>
    <mergeCell ref="G15:H15"/>
    <mergeCell ref="G16:H16"/>
    <mergeCell ref="G17:H17"/>
    <mergeCell ref="G21:H21"/>
    <mergeCell ref="G20:H20"/>
  </mergeCells>
  <pageMargins left="0.51181102362204722" right="0.31496062992125984" top="0.94488188976377963" bottom="0.9448818897637796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2022-10-06T19:25:58Z</cp:lastPrinted>
  <dcterms:created xsi:type="dcterms:W3CDTF">2019-07-03T14:39:10Z</dcterms:created>
  <dcterms:modified xsi:type="dcterms:W3CDTF">2022-10-06T19:26:00Z</dcterms:modified>
</cp:coreProperties>
</file>